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I194" i="1"/>
  <c r="H194" i="1"/>
  <c r="G194" i="1"/>
  <c r="A185" i="1"/>
  <c r="L184" i="1"/>
  <c r="I184" i="1"/>
  <c r="H184" i="1"/>
  <c r="G184" i="1"/>
  <c r="F184" i="1"/>
  <c r="B176" i="1"/>
  <c r="A176" i="1"/>
  <c r="L175" i="1"/>
  <c r="I175" i="1"/>
  <c r="H175" i="1"/>
  <c r="G175" i="1"/>
  <c r="A166" i="1"/>
  <c r="L165" i="1"/>
  <c r="I165" i="1"/>
  <c r="I176" i="1" s="1"/>
  <c r="H165" i="1"/>
  <c r="G165" i="1"/>
  <c r="B157" i="1"/>
  <c r="A157" i="1"/>
  <c r="L156" i="1"/>
  <c r="I156" i="1"/>
  <c r="H156" i="1"/>
  <c r="G156" i="1"/>
  <c r="A147" i="1"/>
  <c r="L146" i="1"/>
  <c r="I146" i="1"/>
  <c r="H146" i="1"/>
  <c r="G146" i="1"/>
  <c r="B138" i="1"/>
  <c r="A138" i="1"/>
  <c r="L137" i="1"/>
  <c r="I137" i="1"/>
  <c r="H137" i="1"/>
  <c r="G137" i="1"/>
  <c r="A128" i="1"/>
  <c r="L127" i="1"/>
  <c r="I127" i="1"/>
  <c r="H127" i="1"/>
  <c r="G127" i="1"/>
  <c r="A119" i="1"/>
  <c r="L118" i="1"/>
  <c r="L119" i="1" s="1"/>
  <c r="I118" i="1"/>
  <c r="H118" i="1"/>
  <c r="G118" i="1"/>
  <c r="A109" i="1"/>
  <c r="I108" i="1"/>
  <c r="H108" i="1"/>
  <c r="G108" i="1"/>
  <c r="A100" i="1"/>
  <c r="L99" i="1"/>
  <c r="I99" i="1"/>
  <c r="H99" i="1"/>
  <c r="G99" i="1"/>
  <c r="B90" i="1"/>
  <c r="A90" i="1"/>
  <c r="L100" i="1"/>
  <c r="I89" i="1"/>
  <c r="H89" i="1"/>
  <c r="G89" i="1"/>
  <c r="B81" i="1"/>
  <c r="A81" i="1"/>
  <c r="L80" i="1"/>
  <c r="I80" i="1"/>
  <c r="H80" i="1"/>
  <c r="G80" i="1"/>
  <c r="B71" i="1"/>
  <c r="A71" i="1"/>
  <c r="L81" i="1"/>
  <c r="I70" i="1"/>
  <c r="I81" i="1" s="1"/>
  <c r="H70" i="1"/>
  <c r="G70" i="1"/>
  <c r="B62" i="1"/>
  <c r="A62" i="1"/>
  <c r="L61" i="1"/>
  <c r="H61" i="1"/>
  <c r="G61" i="1"/>
  <c r="B52" i="1"/>
  <c r="A52" i="1"/>
  <c r="L62" i="1"/>
  <c r="J51" i="1"/>
  <c r="I51" i="1"/>
  <c r="H51" i="1"/>
  <c r="G51" i="1"/>
  <c r="G62" i="1" s="1"/>
  <c r="B43" i="1"/>
  <c r="A43" i="1"/>
  <c r="L42" i="1"/>
  <c r="I42" i="1"/>
  <c r="H42" i="1"/>
  <c r="G42" i="1"/>
  <c r="B33" i="1"/>
  <c r="A33" i="1"/>
  <c r="I32" i="1"/>
  <c r="I43" i="1" s="1"/>
  <c r="H32" i="1"/>
  <c r="G32" i="1"/>
  <c r="G43" i="1" s="1"/>
  <c r="B24" i="1"/>
  <c r="A24" i="1"/>
  <c r="L23" i="1"/>
  <c r="I23" i="1"/>
  <c r="H23" i="1"/>
  <c r="G23" i="1"/>
  <c r="B14" i="1"/>
  <c r="A14" i="1"/>
  <c r="L13" i="1"/>
  <c r="L195" i="1" l="1"/>
  <c r="I195" i="1"/>
  <c r="H195" i="1"/>
  <c r="G195" i="1"/>
  <c r="L176" i="1"/>
  <c r="H176" i="1"/>
  <c r="G176" i="1"/>
  <c r="L157" i="1"/>
  <c r="I157" i="1"/>
  <c r="H157" i="1"/>
  <c r="G157" i="1"/>
  <c r="L138" i="1"/>
  <c r="I138" i="1"/>
  <c r="H138" i="1"/>
  <c r="G138" i="1"/>
  <c r="I119" i="1"/>
  <c r="H119" i="1"/>
  <c r="G119" i="1"/>
  <c r="G100" i="1"/>
  <c r="I100" i="1"/>
  <c r="H100" i="1"/>
  <c r="G81" i="1"/>
  <c r="H81" i="1"/>
  <c r="H62" i="1"/>
  <c r="H43" i="1"/>
  <c r="L24" i="1"/>
</calcChain>
</file>

<file path=xl/sharedStrings.xml><?xml version="1.0" encoding="utf-8"?>
<sst xmlns="http://schemas.openxmlformats.org/spreadsheetml/2006/main" count="449" uniqueCount="206">
  <si>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</si>
  <si>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</si>
  <si>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</si>
  <si>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</si>
  <si>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</si>
  <si>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</si>
  <si>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</si>
  <si>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</si>
  <si>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</si>
  <si>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</si>
  <si>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</si>
  <si>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</si>
  <si>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</si>
  <si>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</si>
  <si>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</si>
  <si>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</si>
  <si>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</si>
  <si>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</si>
  <si>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</si>
  <si>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</si>
  <si>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</si>
  <si>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</si>
  <si>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</si>
  <si>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</si>
  <si>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</si>
  <si>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</si>
  <si>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</si>
  <si>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</si>
  <si>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</si>
  <si>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</si>
  <si>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</si>
  <si>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</si>
  <si>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</si>
  <si>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</si>
  <si>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</si>
  <si>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</si>
  <si>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</si>
  <si>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</si>
  <si>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</si>
  <si>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</si>
  <si>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Зиновьева Н.А.</t>
  </si>
  <si>
    <t>макароны с отварной курицей</t>
  </si>
  <si>
    <t>сок</t>
  </si>
  <si>
    <t>салат из квашенной капусты</t>
  </si>
  <si>
    <t>202, 637</t>
  </si>
  <si>
    <t>401.95</t>
  </si>
  <si>
    <t>26.56</t>
  </si>
  <si>
    <t>19.39</t>
  </si>
  <si>
    <t>30.45</t>
  </si>
  <si>
    <t>105.6</t>
  </si>
  <si>
    <t>37.5/20</t>
  </si>
  <si>
    <t>83.20</t>
  </si>
  <si>
    <t>33.56</t>
  </si>
  <si>
    <t>26.39</t>
  </si>
  <si>
    <t>яблоко</t>
  </si>
  <si>
    <t>707.5</t>
  </si>
  <si>
    <t>104.45</t>
  </si>
  <si>
    <t>767.75</t>
  </si>
  <si>
    <t>салат картофельный с кукурузой и морковью</t>
  </si>
  <si>
    <t>98.52</t>
  </si>
  <si>
    <t>гуляш из говядины с отварным рисом</t>
  </si>
  <si>
    <t>430.7</t>
  </si>
  <si>
    <t>260, 304</t>
  </si>
  <si>
    <t>чай с сахаром</t>
  </si>
  <si>
    <t>567.5</t>
  </si>
  <si>
    <t>731.22</t>
  </si>
  <si>
    <t>рыба тушеная с овощами с картофельным пюре</t>
  </si>
  <si>
    <t>229, 128</t>
  </si>
  <si>
    <t>чай с лимоном</t>
  </si>
  <si>
    <t>4.00</t>
  </si>
  <si>
    <t>салат из свеклы с чесноком и сыром</t>
  </si>
  <si>
    <t>657.5</t>
  </si>
  <si>
    <t>котлета из говядины с гречей рассыпчатой в красном соусе</t>
  </si>
  <si>
    <t>596.15</t>
  </si>
  <si>
    <t>268, 228</t>
  </si>
  <si>
    <t>салат из белокочанной капусты</t>
  </si>
  <si>
    <t>87.4</t>
  </si>
  <si>
    <t>642.5</t>
  </si>
  <si>
    <t>885.55</t>
  </si>
  <si>
    <t>каша манная, творожная запеканка</t>
  </si>
  <si>
    <t>561.66</t>
  </si>
  <si>
    <t>компот из сухофруктов</t>
  </si>
  <si>
    <t>132.8</t>
  </si>
  <si>
    <t>37.5/ 20</t>
  </si>
  <si>
    <t>637.5</t>
  </si>
  <si>
    <t>834.46</t>
  </si>
  <si>
    <t>74.42</t>
  </si>
  <si>
    <t xml:space="preserve">закуска </t>
  </si>
  <si>
    <t>салат картофельный с соленым огурцом</t>
  </si>
  <si>
    <t>59.7</t>
  </si>
  <si>
    <t>рагу из птицы</t>
  </si>
  <si>
    <t>95.4</t>
  </si>
  <si>
    <t>кофейный напиток</t>
  </si>
  <si>
    <t>100.6</t>
  </si>
  <si>
    <t>442.7</t>
  </si>
  <si>
    <t>макароны отварные с печенью по строгановски</t>
  </si>
  <si>
    <t>343.7</t>
  </si>
  <si>
    <t>202, 255</t>
  </si>
  <si>
    <t>57.5</t>
  </si>
  <si>
    <t>винегрет</t>
  </si>
  <si>
    <t xml:space="preserve">сладкое </t>
  </si>
  <si>
    <t xml:space="preserve">вафли </t>
  </si>
  <si>
    <t>597.5</t>
  </si>
  <si>
    <t>1027.7</t>
  </si>
  <si>
    <t xml:space="preserve">булочное </t>
  </si>
  <si>
    <t>ватрушка с творогом</t>
  </si>
  <si>
    <t>286.4</t>
  </si>
  <si>
    <t>гуляш из кур с отварным рисом</t>
  </si>
  <si>
    <t>377.8</t>
  </si>
  <si>
    <t>кисломол.</t>
  </si>
  <si>
    <t>йогурт</t>
  </si>
  <si>
    <t>66.88</t>
  </si>
  <si>
    <t>697.5</t>
  </si>
  <si>
    <t>1003.88</t>
  </si>
  <si>
    <t>капуста тушеная с мясом и картофельным пюре</t>
  </si>
  <si>
    <t>321, 128</t>
  </si>
  <si>
    <t xml:space="preserve">сок </t>
  </si>
  <si>
    <t>617.5</t>
  </si>
  <si>
    <t>670.6</t>
  </si>
  <si>
    <t>каша пшенная молочная</t>
  </si>
  <si>
    <t>какао с молоком</t>
  </si>
  <si>
    <t>118.6</t>
  </si>
  <si>
    <t>37.5</t>
  </si>
  <si>
    <t>100.4</t>
  </si>
  <si>
    <t>сыр</t>
  </si>
  <si>
    <t>570.88</t>
  </si>
  <si>
    <t>суп картофельный с горохом</t>
  </si>
  <si>
    <t>рыба тушеная с овощами</t>
  </si>
  <si>
    <t>картофельное пюре</t>
  </si>
  <si>
    <t>хлеб ржаной</t>
  </si>
  <si>
    <t>МОУ Можаров-Майданская СШ</t>
  </si>
  <si>
    <t>хлеб пшеничный</t>
  </si>
  <si>
    <t>хлеб пшеничный/хлеб ржаной</t>
  </si>
  <si>
    <t>169.34</t>
  </si>
  <si>
    <t>39.60</t>
  </si>
  <si>
    <t>61.56</t>
  </si>
  <si>
    <t>717.34</t>
  </si>
  <si>
    <t>1485.09</t>
  </si>
  <si>
    <t>196.45</t>
  </si>
  <si>
    <t>щи из свежей капусты</t>
  </si>
  <si>
    <t>157.04</t>
  </si>
  <si>
    <t>макароны запеченные с яйцом</t>
  </si>
  <si>
    <t xml:space="preserve">хлеб пшеничный </t>
  </si>
  <si>
    <t>39.6</t>
  </si>
  <si>
    <t>575.04</t>
  </si>
  <si>
    <t>борщ со сметаной</t>
  </si>
  <si>
    <t>172.04</t>
  </si>
  <si>
    <t>курица отварная</t>
  </si>
  <si>
    <t>206.25</t>
  </si>
  <si>
    <t xml:space="preserve">греча отварная </t>
  </si>
  <si>
    <t>15.84</t>
  </si>
  <si>
    <t>230.45</t>
  </si>
  <si>
    <t>767.5</t>
  </si>
  <si>
    <t>73.84</t>
  </si>
  <si>
    <t>810.74</t>
  </si>
  <si>
    <t>1489.74</t>
  </si>
  <si>
    <t>155.84</t>
  </si>
  <si>
    <t>рассольник</t>
  </si>
  <si>
    <t>рис отварной</t>
  </si>
  <si>
    <t>печень по строгановски</t>
  </si>
  <si>
    <t>158.34</t>
  </si>
  <si>
    <t>209.7</t>
  </si>
  <si>
    <t>718.04</t>
  </si>
  <si>
    <t>1603.59</t>
  </si>
  <si>
    <t>суп молочный с крупой</t>
  </si>
  <si>
    <t>плов из птицы</t>
  </si>
  <si>
    <t>717.5</t>
  </si>
  <si>
    <t>1601.46</t>
  </si>
  <si>
    <t>суп картофельный с рыбными консервами</t>
  </si>
  <si>
    <t>172.25</t>
  </si>
  <si>
    <t>котлета рыбная</t>
  </si>
  <si>
    <t>219.35</t>
  </si>
  <si>
    <t>807.5</t>
  </si>
  <si>
    <t>834.6</t>
  </si>
  <si>
    <t>1277.3</t>
  </si>
  <si>
    <t>суп с фрикадельками</t>
  </si>
  <si>
    <t>159.8</t>
  </si>
  <si>
    <t>оладьи со сгущенным молоком</t>
  </si>
  <si>
    <t>682.5</t>
  </si>
  <si>
    <t>632.8</t>
  </si>
  <si>
    <t>1660.5</t>
  </si>
  <si>
    <t>пудинг из творога</t>
  </si>
  <si>
    <t>449.32</t>
  </si>
  <si>
    <t>667.5</t>
  </si>
  <si>
    <t>808.36</t>
  </si>
  <si>
    <t>1812.24</t>
  </si>
  <si>
    <t>суп с макаронными изделиями</t>
  </si>
  <si>
    <t>104.75</t>
  </si>
  <si>
    <t>омлет</t>
  </si>
  <si>
    <t>114.2</t>
  </si>
  <si>
    <t xml:space="preserve">фрукты </t>
  </si>
  <si>
    <t>757.5</t>
  </si>
  <si>
    <t>467.95</t>
  </si>
  <si>
    <t>1138.55</t>
  </si>
  <si>
    <t>борщ с капустой и сметаной</t>
  </si>
  <si>
    <t>171.04</t>
  </si>
  <si>
    <t>195.7</t>
  </si>
  <si>
    <t>макаронные изд. отварные</t>
  </si>
  <si>
    <t>1197.5</t>
  </si>
  <si>
    <t>774.99</t>
  </si>
  <si>
    <t>1345.87</t>
  </si>
  <si>
    <t>13452.5</t>
  </si>
  <si>
    <t>577.56</t>
  </si>
  <si>
    <t>560.39</t>
  </si>
  <si>
    <t>1956.29</t>
  </si>
  <si>
    <t>14720.6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</si>
</sst>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L202" sqref="L2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130</v>
      </c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250</v>
      </c>
      <c r="G6" s="40" t="s">
        <v>46</v>
      </c>
      <c r="H6" s="40" t="s">
        <v>47</v>
      </c>
      <c r="I6" s="40" t="s">
        <v>48</v>
      </c>
      <c r="J6" s="40" t="s">
        <v>45</v>
      </c>
      <c r="K6" s="41" t="s">
        <v>44</v>
      </c>
      <c r="L6" s="40">
        <v>42.78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</v>
      </c>
      <c r="H8" s="43">
        <v>0</v>
      </c>
      <c r="I8" s="43">
        <v>25</v>
      </c>
      <c r="J8" s="43" t="s">
        <v>49</v>
      </c>
      <c r="K8" s="44">
        <v>389</v>
      </c>
      <c r="L8" s="43">
        <v>10.52</v>
      </c>
    </row>
    <row r="9" spans="1:12" ht="15" x14ac:dyDescent="0.25">
      <c r="A9" s="23"/>
      <c r="B9" s="15"/>
      <c r="C9" s="11"/>
      <c r="D9" s="7" t="s">
        <v>23</v>
      </c>
      <c r="E9" s="42" t="s">
        <v>132</v>
      </c>
      <c r="F9" s="43" t="s">
        <v>50</v>
      </c>
      <c r="G9" s="43">
        <v>4</v>
      </c>
      <c r="H9" s="43">
        <v>2</v>
      </c>
      <c r="I9" s="43">
        <v>31</v>
      </c>
      <c r="J9" s="43">
        <v>140</v>
      </c>
      <c r="K9" s="44"/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42" t="s">
        <v>54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47</v>
      </c>
      <c r="L10" s="43">
        <v>9.11</v>
      </c>
    </row>
    <row r="11" spans="1:12" ht="15" x14ac:dyDescent="0.25">
      <c r="A11" s="23"/>
      <c r="B11" s="15"/>
      <c r="C11" s="11"/>
      <c r="D11" s="6" t="s">
        <v>26</v>
      </c>
      <c r="E11" s="42" t="s">
        <v>43</v>
      </c>
      <c r="F11" s="43">
        <v>100</v>
      </c>
      <c r="G11" s="43">
        <v>2</v>
      </c>
      <c r="H11" s="43">
        <v>5</v>
      </c>
      <c r="I11" s="43">
        <v>8</v>
      </c>
      <c r="J11" s="43" t="s">
        <v>51</v>
      </c>
      <c r="K11" s="44">
        <v>81</v>
      </c>
      <c r="L11" s="43">
        <v>13.98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 t="s">
        <v>55</v>
      </c>
      <c r="G13" s="19" t="s">
        <v>52</v>
      </c>
      <c r="H13" s="19" t="s">
        <v>53</v>
      </c>
      <c r="I13" s="19" t="s">
        <v>56</v>
      </c>
      <c r="J13" s="19" t="s">
        <v>57</v>
      </c>
      <c r="K13" s="25"/>
      <c r="L13" s="19">
        <f t="shared" ref="L13" si="0">SUM(L6:L12)</f>
        <v>80.39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126</v>
      </c>
      <c r="F15" s="43">
        <v>250</v>
      </c>
      <c r="G15" s="43">
        <v>10</v>
      </c>
      <c r="H15" s="43">
        <v>9</v>
      </c>
      <c r="I15" s="43">
        <v>17</v>
      </c>
      <c r="J15" s="43" t="s">
        <v>133</v>
      </c>
      <c r="K15" s="44">
        <v>102</v>
      </c>
      <c r="L15" s="43">
        <v>4.82</v>
      </c>
    </row>
    <row r="16" spans="1:12" ht="15" x14ac:dyDescent="0.25">
      <c r="A16" s="23"/>
      <c r="B16" s="15"/>
      <c r="C16" s="11"/>
      <c r="D16" s="7" t="s">
        <v>28</v>
      </c>
      <c r="E16" s="42" t="s">
        <v>127</v>
      </c>
      <c r="F16" s="43">
        <v>100</v>
      </c>
      <c r="G16" s="43">
        <v>10</v>
      </c>
      <c r="H16" s="43">
        <v>5</v>
      </c>
      <c r="I16" s="43">
        <v>4</v>
      </c>
      <c r="J16" s="43">
        <v>105</v>
      </c>
      <c r="K16" s="44">
        <v>229</v>
      </c>
      <c r="L16" s="43">
        <v>25.99</v>
      </c>
    </row>
    <row r="17" spans="1:12" ht="15" x14ac:dyDescent="0.25">
      <c r="A17" s="23"/>
      <c r="B17" s="15"/>
      <c r="C17" s="11"/>
      <c r="D17" s="7" t="s">
        <v>29</v>
      </c>
      <c r="E17" s="42" t="s">
        <v>128</v>
      </c>
      <c r="F17" s="43">
        <v>200</v>
      </c>
      <c r="G17" s="43">
        <v>4</v>
      </c>
      <c r="H17" s="43">
        <v>13</v>
      </c>
      <c r="I17" s="43">
        <v>25</v>
      </c>
      <c r="J17" s="43">
        <v>241</v>
      </c>
      <c r="K17" s="44">
        <v>128</v>
      </c>
      <c r="L17" s="43">
        <v>15.45</v>
      </c>
    </row>
    <row r="18" spans="1:12" ht="15" x14ac:dyDescent="0.25">
      <c r="A18" s="23"/>
      <c r="B18" s="15"/>
      <c r="C18" s="11"/>
      <c r="D18" s="7" t="s">
        <v>30</v>
      </c>
      <c r="E18" s="42" t="s">
        <v>63</v>
      </c>
      <c r="F18" s="43">
        <v>200</v>
      </c>
      <c r="G18" s="43">
        <v>0</v>
      </c>
      <c r="H18" s="43">
        <v>0</v>
      </c>
      <c r="I18" s="43">
        <v>15</v>
      </c>
      <c r="J18" s="43">
        <v>62</v>
      </c>
      <c r="K18" s="44">
        <v>943</v>
      </c>
      <c r="L18" s="43">
        <v>2.44</v>
      </c>
    </row>
    <row r="19" spans="1:12" ht="15" x14ac:dyDescent="0.25">
      <c r="A19" s="23"/>
      <c r="B19" s="15"/>
      <c r="C19" s="11"/>
      <c r="D19" s="7" t="s">
        <v>31</v>
      </c>
      <c r="E19" s="42" t="s">
        <v>131</v>
      </c>
      <c r="F19" s="43" t="s">
        <v>122</v>
      </c>
      <c r="G19" s="43">
        <v>3</v>
      </c>
      <c r="H19" s="43">
        <v>2</v>
      </c>
      <c r="I19" s="43">
        <v>23</v>
      </c>
      <c r="J19" s="43" t="s">
        <v>123</v>
      </c>
      <c r="K19" s="44"/>
      <c r="L19" s="43">
        <v>2.98</v>
      </c>
    </row>
    <row r="20" spans="1:12" ht="15" x14ac:dyDescent="0.25">
      <c r="A20" s="23"/>
      <c r="B20" s="15"/>
      <c r="C20" s="11"/>
      <c r="D20" s="7" t="s">
        <v>32</v>
      </c>
      <c r="E20" s="42" t="s">
        <v>129</v>
      </c>
      <c r="F20" s="43">
        <v>20</v>
      </c>
      <c r="G20" s="43">
        <v>1</v>
      </c>
      <c r="H20" s="43">
        <v>0</v>
      </c>
      <c r="I20" s="43">
        <v>8</v>
      </c>
      <c r="J20" s="43" t="s">
        <v>134</v>
      </c>
      <c r="K20" s="44"/>
      <c r="L20" s="43">
        <v>1.02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v>807.5</v>
      </c>
      <c r="G23" s="19">
        <f t="shared" ref="G23:I23" si="1">SUM(G14:G22)</f>
        <v>28</v>
      </c>
      <c r="H23" s="19">
        <f t="shared" si="1"/>
        <v>29</v>
      </c>
      <c r="I23" s="19">
        <f t="shared" si="1"/>
        <v>92</v>
      </c>
      <c r="J23" s="19" t="s">
        <v>136</v>
      </c>
      <c r="K23" s="25"/>
      <c r="L23" s="19">
        <f t="shared" ref="L23" si="2">SUM(L14:L22)</f>
        <v>52.699999999999996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v>1515</v>
      </c>
      <c r="G24" s="32" t="s">
        <v>135</v>
      </c>
      <c r="H24" s="32">
        <v>55.39</v>
      </c>
      <c r="I24" s="32" t="s">
        <v>138</v>
      </c>
      <c r="J24" s="32" t="s">
        <v>137</v>
      </c>
      <c r="K24" s="32"/>
      <c r="L24" s="32">
        <f t="shared" ref="L24" si="3">L13+L23</f>
        <v>133.09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250</v>
      </c>
      <c r="G25" s="40">
        <v>20</v>
      </c>
      <c r="H25" s="40">
        <v>22</v>
      </c>
      <c r="I25" s="40">
        <v>40</v>
      </c>
      <c r="J25" s="40" t="s">
        <v>61</v>
      </c>
      <c r="K25" s="41" t="s">
        <v>62</v>
      </c>
      <c r="L25" s="40">
        <v>63.14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0</v>
      </c>
      <c r="H27" s="43">
        <v>0</v>
      </c>
      <c r="I27" s="43">
        <v>15</v>
      </c>
      <c r="J27" s="43">
        <v>62</v>
      </c>
      <c r="K27" s="44">
        <v>943</v>
      </c>
      <c r="L27" s="43">
        <v>1.52</v>
      </c>
    </row>
    <row r="28" spans="1:12" ht="15" x14ac:dyDescent="0.25">
      <c r="A28" s="14"/>
      <c r="B28" s="15"/>
      <c r="C28" s="11"/>
      <c r="D28" s="7" t="s">
        <v>23</v>
      </c>
      <c r="E28" s="42" t="s">
        <v>132</v>
      </c>
      <c r="F28" s="43" t="s">
        <v>50</v>
      </c>
      <c r="G28" s="43">
        <v>4</v>
      </c>
      <c r="H28" s="43">
        <v>2</v>
      </c>
      <c r="I28" s="43">
        <v>31</v>
      </c>
      <c r="J28" s="43">
        <v>140</v>
      </c>
      <c r="K28" s="44"/>
      <c r="L28" s="43" t="s">
        <v>69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58</v>
      </c>
      <c r="F30" s="43">
        <v>60</v>
      </c>
      <c r="G30" s="43">
        <v>2</v>
      </c>
      <c r="H30" s="43">
        <v>4</v>
      </c>
      <c r="I30" s="43">
        <v>14</v>
      </c>
      <c r="J30" s="43" t="s">
        <v>59</v>
      </c>
      <c r="K30" s="44">
        <v>39</v>
      </c>
      <c r="L30" s="43">
        <v>5.76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 t="s">
        <v>64</v>
      </c>
      <c r="G32" s="19">
        <f t="shared" ref="G32" si="4">SUM(G25:G31)</f>
        <v>26</v>
      </c>
      <c r="H32" s="19">
        <f t="shared" ref="H32" si="5">SUM(H25:H31)</f>
        <v>28</v>
      </c>
      <c r="I32" s="19">
        <f t="shared" ref="I32" si="6">SUM(I25:I31)</f>
        <v>100</v>
      </c>
      <c r="J32" s="19" t="s">
        <v>65</v>
      </c>
      <c r="K32" s="25"/>
      <c r="L32" s="19" t="s">
        <v>86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139</v>
      </c>
      <c r="F34" s="43">
        <v>260</v>
      </c>
      <c r="G34" s="43">
        <v>6</v>
      </c>
      <c r="H34" s="43">
        <v>10</v>
      </c>
      <c r="I34" s="43">
        <v>8</v>
      </c>
      <c r="J34" s="43" t="s">
        <v>140</v>
      </c>
      <c r="K34" s="44">
        <v>88</v>
      </c>
      <c r="L34" s="43">
        <v>8.7799999999999994</v>
      </c>
    </row>
    <row r="35" spans="1:12" ht="15" x14ac:dyDescent="0.25">
      <c r="A35" s="14"/>
      <c r="B35" s="15"/>
      <c r="C35" s="11"/>
      <c r="D35" s="7" t="s">
        <v>28</v>
      </c>
      <c r="E35" s="42" t="s">
        <v>141</v>
      </c>
      <c r="F35" s="43">
        <v>140</v>
      </c>
      <c r="G35" s="43">
        <v>7</v>
      </c>
      <c r="H35" s="43">
        <v>11</v>
      </c>
      <c r="I35" s="43">
        <v>22</v>
      </c>
      <c r="J35" s="43">
        <v>216</v>
      </c>
      <c r="K35" s="44">
        <v>206</v>
      </c>
      <c r="L35" s="43">
        <v>12.06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</v>
      </c>
      <c r="H37" s="43">
        <v>0</v>
      </c>
      <c r="I37" s="43">
        <v>15</v>
      </c>
      <c r="J37" s="43">
        <v>62</v>
      </c>
      <c r="K37" s="44">
        <v>943</v>
      </c>
      <c r="L37" s="43">
        <v>1.52</v>
      </c>
    </row>
    <row r="38" spans="1:12" ht="15" x14ac:dyDescent="0.25">
      <c r="A38" s="14"/>
      <c r="B38" s="15"/>
      <c r="C38" s="11"/>
      <c r="D38" s="7" t="s">
        <v>31</v>
      </c>
      <c r="E38" s="42" t="s">
        <v>142</v>
      </c>
      <c r="F38" s="43" t="s">
        <v>122</v>
      </c>
      <c r="G38" s="43">
        <v>3</v>
      </c>
      <c r="H38" s="43">
        <v>2</v>
      </c>
      <c r="I38" s="43">
        <v>23</v>
      </c>
      <c r="J38" s="43" t="s">
        <v>123</v>
      </c>
      <c r="K38" s="44"/>
      <c r="L38" s="43">
        <v>2.98</v>
      </c>
    </row>
    <row r="39" spans="1:12" ht="15" x14ac:dyDescent="0.25">
      <c r="A39" s="14"/>
      <c r="B39" s="15"/>
      <c r="C39" s="11"/>
      <c r="D39" s="7" t="s">
        <v>32</v>
      </c>
      <c r="E39" s="42" t="s">
        <v>129</v>
      </c>
      <c r="F39" s="43">
        <v>20</v>
      </c>
      <c r="G39" s="43">
        <v>1</v>
      </c>
      <c r="H39" s="43">
        <v>0</v>
      </c>
      <c r="I39" s="43">
        <v>8</v>
      </c>
      <c r="J39" s="43" t="s">
        <v>143</v>
      </c>
      <c r="K39" s="44"/>
      <c r="L39" s="43">
        <v>1.02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 t="s">
        <v>71</v>
      </c>
      <c r="G42" s="19">
        <f t="shared" ref="G42" si="7">SUM(G33:G41)</f>
        <v>17</v>
      </c>
      <c r="H42" s="19">
        <f t="shared" ref="H42" si="8">SUM(H33:H41)</f>
        <v>23</v>
      </c>
      <c r="I42" s="19">
        <f t="shared" ref="I42" si="9">SUM(I33:I41)</f>
        <v>76</v>
      </c>
      <c r="J42" s="19" t="s">
        <v>144</v>
      </c>
      <c r="K42" s="25"/>
      <c r="L42" s="19">
        <f t="shared" ref="L42" si="10">SUM(L33:L41)</f>
        <v>26.36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v>1225</v>
      </c>
      <c r="G43" s="32">
        <f t="shared" ref="G43" si="11">G32+G42</f>
        <v>43</v>
      </c>
      <c r="H43" s="32">
        <f t="shared" ref="H43" si="12">H32+H42</f>
        <v>51</v>
      </c>
      <c r="I43" s="32">
        <f t="shared" ref="I43" si="13">I32+I42</f>
        <v>176</v>
      </c>
      <c r="J43" s="32">
        <v>1306.26</v>
      </c>
      <c r="K43" s="32"/>
      <c r="L43" s="32">
        <v>100.78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300</v>
      </c>
      <c r="G44" s="40">
        <v>14</v>
      </c>
      <c r="H44" s="40">
        <v>18</v>
      </c>
      <c r="I44" s="40">
        <v>29</v>
      </c>
      <c r="J44" s="40">
        <v>346</v>
      </c>
      <c r="K44" s="41" t="s">
        <v>67</v>
      </c>
      <c r="L44" s="40">
        <v>41.3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68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>
        <v>377</v>
      </c>
      <c r="L46" s="43">
        <v>2.44</v>
      </c>
    </row>
    <row r="47" spans="1:12" ht="15" x14ac:dyDescent="0.25">
      <c r="A47" s="23"/>
      <c r="B47" s="15"/>
      <c r="C47" s="11"/>
      <c r="D47" s="7" t="s">
        <v>23</v>
      </c>
      <c r="E47" s="42" t="s">
        <v>132</v>
      </c>
      <c r="F47" s="43" t="s">
        <v>50</v>
      </c>
      <c r="G47" s="43">
        <v>4</v>
      </c>
      <c r="H47" s="43">
        <v>2</v>
      </c>
      <c r="I47" s="43">
        <v>31</v>
      </c>
      <c r="J47" s="43">
        <v>140</v>
      </c>
      <c r="K47" s="44"/>
      <c r="L47" s="43" t="s">
        <v>69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70</v>
      </c>
      <c r="F49" s="43">
        <v>100</v>
      </c>
      <c r="G49" s="43">
        <v>5</v>
      </c>
      <c r="H49" s="43">
        <v>9</v>
      </c>
      <c r="I49" s="43">
        <v>7</v>
      </c>
      <c r="J49" s="43">
        <v>131</v>
      </c>
      <c r="K49" s="44">
        <v>50</v>
      </c>
      <c r="L49" s="43">
        <v>12.35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 t="s">
        <v>71</v>
      </c>
      <c r="G51" s="19">
        <f t="shared" ref="G51" si="14">SUM(G44:G50)</f>
        <v>23</v>
      </c>
      <c r="H51" s="19">
        <f t="shared" ref="H51" si="15">SUM(H44:H50)</f>
        <v>29</v>
      </c>
      <c r="I51" s="19">
        <f t="shared" ref="I51" si="16">SUM(I44:I50)</f>
        <v>82</v>
      </c>
      <c r="J51" s="19">
        <f t="shared" ref="J51" si="17">SUM(J44:J50)</f>
        <v>679</v>
      </c>
      <c r="K51" s="25"/>
      <c r="L51" s="19">
        <v>60.09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145</v>
      </c>
      <c r="F53" s="43">
        <v>260</v>
      </c>
      <c r="G53" s="43">
        <v>6</v>
      </c>
      <c r="H53" s="43">
        <v>10</v>
      </c>
      <c r="I53" s="43">
        <v>12</v>
      </c>
      <c r="J53" s="43" t="s">
        <v>146</v>
      </c>
      <c r="K53" s="44">
        <v>82</v>
      </c>
      <c r="L53" s="43">
        <v>7.92</v>
      </c>
    </row>
    <row r="54" spans="1:12" ht="15" x14ac:dyDescent="0.25">
      <c r="A54" s="23"/>
      <c r="B54" s="15"/>
      <c r="C54" s="11"/>
      <c r="D54" s="7" t="s">
        <v>28</v>
      </c>
      <c r="E54" s="42" t="s">
        <v>147</v>
      </c>
      <c r="F54" s="43">
        <v>100</v>
      </c>
      <c r="G54" s="43">
        <v>21</v>
      </c>
      <c r="H54" s="43">
        <v>14</v>
      </c>
      <c r="I54" s="43">
        <v>0</v>
      </c>
      <c r="J54" s="43" t="s">
        <v>148</v>
      </c>
      <c r="K54" s="44">
        <v>637</v>
      </c>
      <c r="L54" s="43">
        <v>35.51</v>
      </c>
    </row>
    <row r="55" spans="1:12" ht="15" x14ac:dyDescent="0.25">
      <c r="A55" s="23"/>
      <c r="B55" s="15"/>
      <c r="C55" s="11"/>
      <c r="D55" s="7" t="s">
        <v>29</v>
      </c>
      <c r="E55" s="42" t="s">
        <v>149</v>
      </c>
      <c r="F55" s="43">
        <v>150</v>
      </c>
      <c r="G55" s="43">
        <v>7</v>
      </c>
      <c r="H55" s="43">
        <v>6</v>
      </c>
      <c r="I55" s="43" t="s">
        <v>150</v>
      </c>
      <c r="J55" s="43" t="s">
        <v>151</v>
      </c>
      <c r="K55" s="44">
        <v>679</v>
      </c>
      <c r="L55" s="43">
        <v>8.57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</v>
      </c>
      <c r="H56" s="43">
        <v>0</v>
      </c>
      <c r="I56" s="43">
        <v>15</v>
      </c>
      <c r="J56" s="43">
        <v>62</v>
      </c>
      <c r="K56" s="44">
        <v>943</v>
      </c>
      <c r="L56" s="43">
        <v>1.52</v>
      </c>
    </row>
    <row r="57" spans="1:12" ht="15" x14ac:dyDescent="0.25">
      <c r="A57" s="23"/>
      <c r="B57" s="15"/>
      <c r="C57" s="11"/>
      <c r="D57" s="7" t="s">
        <v>31</v>
      </c>
      <c r="E57" s="42" t="s">
        <v>131</v>
      </c>
      <c r="F57" s="43" t="s">
        <v>122</v>
      </c>
      <c r="G57" s="43">
        <v>3</v>
      </c>
      <c r="H57" s="43">
        <v>2</v>
      </c>
      <c r="I57" s="43">
        <v>23</v>
      </c>
      <c r="J57" s="43" t="s">
        <v>123</v>
      </c>
      <c r="K57" s="44"/>
      <c r="L57" s="43">
        <v>2.98</v>
      </c>
    </row>
    <row r="58" spans="1:12" ht="15" x14ac:dyDescent="0.25">
      <c r="A58" s="23"/>
      <c r="B58" s="15"/>
      <c r="C58" s="11"/>
      <c r="D58" s="7" t="s">
        <v>32</v>
      </c>
      <c r="E58" s="42" t="s">
        <v>129</v>
      </c>
      <c r="F58" s="43">
        <v>20</v>
      </c>
      <c r="G58" s="43">
        <v>1</v>
      </c>
      <c r="H58" s="43">
        <v>0</v>
      </c>
      <c r="I58" s="43">
        <v>8</v>
      </c>
      <c r="J58" s="43" t="s">
        <v>134</v>
      </c>
      <c r="K58" s="44"/>
      <c r="L58" s="43">
        <v>1.02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 t="s">
        <v>152</v>
      </c>
      <c r="G61" s="19">
        <f t="shared" ref="G61" si="18">SUM(G52:G60)</f>
        <v>38</v>
      </c>
      <c r="H61" s="19">
        <f t="shared" ref="H61" si="19">SUM(H52:H60)</f>
        <v>32</v>
      </c>
      <c r="I61" s="19" t="s">
        <v>153</v>
      </c>
      <c r="J61" s="19" t="s">
        <v>154</v>
      </c>
      <c r="K61" s="25"/>
      <c r="L61" s="19">
        <f t="shared" ref="L61" si="20">SUM(L52:L60)</f>
        <v>57.52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v>1425</v>
      </c>
      <c r="G62" s="32">
        <f t="shared" ref="G62" si="21">G51+G61</f>
        <v>61</v>
      </c>
      <c r="H62" s="32">
        <f t="shared" ref="H62" si="22">H51+H61</f>
        <v>61</v>
      </c>
      <c r="I62" s="32" t="s">
        <v>156</v>
      </c>
      <c r="J62" s="32" t="s">
        <v>155</v>
      </c>
      <c r="K62" s="32"/>
      <c r="L62" s="32">
        <f t="shared" ref="L62" si="23">L51+L61</f>
        <v>117.61000000000001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>
        <v>285</v>
      </c>
      <c r="G63" s="40">
        <v>24</v>
      </c>
      <c r="H63" s="40">
        <v>31</v>
      </c>
      <c r="I63" s="40">
        <v>52</v>
      </c>
      <c r="J63" s="40" t="s">
        <v>73</v>
      </c>
      <c r="K63" s="41" t="s">
        <v>74</v>
      </c>
      <c r="L63" s="40">
        <v>70.94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63</v>
      </c>
      <c r="F65" s="43">
        <v>200</v>
      </c>
      <c r="G65" s="43">
        <v>0</v>
      </c>
      <c r="H65" s="43">
        <v>0</v>
      </c>
      <c r="I65" s="43">
        <v>15</v>
      </c>
      <c r="J65" s="43">
        <v>62</v>
      </c>
      <c r="K65" s="44">
        <v>943</v>
      </c>
      <c r="L65" s="43">
        <v>1.52</v>
      </c>
    </row>
    <row r="66" spans="1:12" ht="15" x14ac:dyDescent="0.25">
      <c r="A66" s="23"/>
      <c r="B66" s="15"/>
      <c r="C66" s="11"/>
      <c r="D66" s="7" t="s">
        <v>23</v>
      </c>
      <c r="E66" s="42" t="s">
        <v>132</v>
      </c>
      <c r="F66" s="43" t="s">
        <v>50</v>
      </c>
      <c r="G66" s="43">
        <v>4</v>
      </c>
      <c r="H66" s="43">
        <v>2</v>
      </c>
      <c r="I66" s="43">
        <v>31</v>
      </c>
      <c r="J66" s="43">
        <v>140</v>
      </c>
      <c r="K66" s="44"/>
      <c r="L66" s="43" t="s">
        <v>69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75</v>
      </c>
      <c r="F68" s="43">
        <v>100</v>
      </c>
      <c r="G68" s="43">
        <v>1</v>
      </c>
      <c r="H68" s="43">
        <v>5</v>
      </c>
      <c r="I68" s="43">
        <v>9</v>
      </c>
      <c r="J68" s="43" t="s">
        <v>76</v>
      </c>
      <c r="K68" s="44">
        <v>43</v>
      </c>
      <c r="L68" s="43">
        <v>6.25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 t="s">
        <v>77</v>
      </c>
      <c r="G70" s="19">
        <f t="shared" ref="G70" si="24">SUM(G63:G69)</f>
        <v>29</v>
      </c>
      <c r="H70" s="19">
        <f t="shared" ref="H70" si="25">SUM(H63:H69)</f>
        <v>38</v>
      </c>
      <c r="I70" s="19">
        <f t="shared" ref="I70" si="26">SUM(I63:I69)</f>
        <v>107</v>
      </c>
      <c r="J70" s="19" t="s">
        <v>78</v>
      </c>
      <c r="K70" s="25"/>
      <c r="L70" s="19">
        <v>82.71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157</v>
      </c>
      <c r="F72" s="43">
        <v>250</v>
      </c>
      <c r="G72" s="43">
        <v>6</v>
      </c>
      <c r="H72" s="43">
        <v>9</v>
      </c>
      <c r="I72" s="43">
        <v>12</v>
      </c>
      <c r="J72" s="43" t="s">
        <v>160</v>
      </c>
      <c r="K72" s="44">
        <v>96</v>
      </c>
      <c r="L72" s="43">
        <v>4.9400000000000004</v>
      </c>
    </row>
    <row r="73" spans="1:12" ht="15" x14ac:dyDescent="0.25">
      <c r="A73" s="23"/>
      <c r="B73" s="15"/>
      <c r="C73" s="11"/>
      <c r="D73" s="7" t="s">
        <v>28</v>
      </c>
      <c r="E73" s="42" t="s">
        <v>159</v>
      </c>
      <c r="F73" s="43">
        <v>40</v>
      </c>
      <c r="G73" s="43">
        <v>11</v>
      </c>
      <c r="H73" s="43">
        <v>9</v>
      </c>
      <c r="I73" s="43">
        <v>3</v>
      </c>
      <c r="J73" s="43">
        <v>148</v>
      </c>
      <c r="K73" s="44">
        <v>255</v>
      </c>
      <c r="L73" s="43">
        <v>21.01</v>
      </c>
    </row>
    <row r="74" spans="1:12" ht="15" x14ac:dyDescent="0.25">
      <c r="A74" s="23"/>
      <c r="B74" s="15"/>
      <c r="C74" s="11"/>
      <c r="D74" s="7" t="s">
        <v>29</v>
      </c>
      <c r="E74" s="42" t="s">
        <v>158</v>
      </c>
      <c r="F74" s="43">
        <v>150</v>
      </c>
      <c r="G74" s="43">
        <v>4</v>
      </c>
      <c r="H74" s="43">
        <v>5</v>
      </c>
      <c r="I74" s="43">
        <v>37</v>
      </c>
      <c r="J74" s="43" t="s">
        <v>161</v>
      </c>
      <c r="K74" s="44">
        <v>304</v>
      </c>
      <c r="L74" s="43">
        <v>10.34</v>
      </c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</v>
      </c>
      <c r="H75" s="43">
        <v>0</v>
      </c>
      <c r="I75" s="43">
        <v>15</v>
      </c>
      <c r="J75" s="43">
        <v>62</v>
      </c>
      <c r="K75" s="44">
        <v>943</v>
      </c>
      <c r="L75" s="43">
        <v>1.52</v>
      </c>
    </row>
    <row r="76" spans="1:12" ht="15" x14ac:dyDescent="0.25">
      <c r="A76" s="23"/>
      <c r="B76" s="15"/>
      <c r="C76" s="11"/>
      <c r="D76" s="7" t="s">
        <v>31</v>
      </c>
      <c r="E76" s="42" t="s">
        <v>131</v>
      </c>
      <c r="F76" s="43" t="s">
        <v>122</v>
      </c>
      <c r="G76" s="43">
        <v>3</v>
      </c>
      <c r="H76" s="43">
        <v>2</v>
      </c>
      <c r="I76" s="43">
        <v>23</v>
      </c>
      <c r="J76" s="43" t="s">
        <v>123</v>
      </c>
      <c r="K76" s="44"/>
      <c r="L76" s="43">
        <v>2.98</v>
      </c>
    </row>
    <row r="77" spans="1:12" ht="15" x14ac:dyDescent="0.25">
      <c r="A77" s="23"/>
      <c r="B77" s="15"/>
      <c r="C77" s="11"/>
      <c r="D77" s="7" t="s">
        <v>32</v>
      </c>
      <c r="E77" s="42" t="s">
        <v>129</v>
      </c>
      <c r="F77" s="43">
        <v>20</v>
      </c>
      <c r="G77" s="43">
        <v>1</v>
      </c>
      <c r="H77" s="43">
        <v>0</v>
      </c>
      <c r="I77" s="43">
        <v>8</v>
      </c>
      <c r="J77" s="43" t="s">
        <v>134</v>
      </c>
      <c r="K77" s="44"/>
      <c r="L77" s="43">
        <v>1.02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 t="s">
        <v>112</v>
      </c>
      <c r="G80" s="19">
        <f t="shared" ref="G80" si="27">SUM(G71:G79)</f>
        <v>25</v>
      </c>
      <c r="H80" s="19">
        <f t="shared" ref="H80" si="28">SUM(H71:H79)</f>
        <v>25</v>
      </c>
      <c r="I80" s="19">
        <f t="shared" ref="I80" si="29">SUM(I71:I79)</f>
        <v>98</v>
      </c>
      <c r="J80" s="19" t="s">
        <v>162</v>
      </c>
      <c r="K80" s="25"/>
      <c r="L80" s="19">
        <f t="shared" ref="L80" si="30">SUM(L71:L79)</f>
        <v>41.810000000000009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v>1340</v>
      </c>
      <c r="G81" s="32">
        <f t="shared" ref="G81" si="31">G70+G80</f>
        <v>54</v>
      </c>
      <c r="H81" s="32">
        <f t="shared" ref="H81" si="32">H70+H80</f>
        <v>63</v>
      </c>
      <c r="I81" s="32">
        <f t="shared" ref="I81" si="33">I70+I80</f>
        <v>205</v>
      </c>
      <c r="J81" s="32" t="s">
        <v>163</v>
      </c>
      <c r="K81" s="32"/>
      <c r="L81" s="32">
        <f t="shared" ref="L81" si="34">L70+L80</f>
        <v>124.52000000000001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380</v>
      </c>
      <c r="G82" s="40">
        <v>37</v>
      </c>
      <c r="H82" s="40">
        <v>34</v>
      </c>
      <c r="I82" s="40">
        <v>68</v>
      </c>
      <c r="J82" s="40" t="s">
        <v>80</v>
      </c>
      <c r="K82" s="41">
        <v>181</v>
      </c>
      <c r="L82" s="40">
        <v>73.34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81</v>
      </c>
      <c r="F84" s="43">
        <v>200</v>
      </c>
      <c r="G84" s="43">
        <v>1</v>
      </c>
      <c r="H84" s="43">
        <v>0</v>
      </c>
      <c r="I84" s="43">
        <v>32</v>
      </c>
      <c r="J84" s="43" t="s">
        <v>82</v>
      </c>
      <c r="K84" s="44">
        <v>349</v>
      </c>
      <c r="L84" s="43">
        <v>8.09</v>
      </c>
    </row>
    <row r="85" spans="1:12" ht="15" x14ac:dyDescent="0.25">
      <c r="A85" s="23"/>
      <c r="B85" s="15"/>
      <c r="C85" s="11"/>
      <c r="D85" s="7" t="s">
        <v>23</v>
      </c>
      <c r="E85" s="42" t="s">
        <v>132</v>
      </c>
      <c r="F85" s="43" t="s">
        <v>83</v>
      </c>
      <c r="G85" s="43">
        <v>4</v>
      </c>
      <c r="H85" s="43">
        <v>2</v>
      </c>
      <c r="I85" s="43">
        <v>31</v>
      </c>
      <c r="J85" s="43">
        <v>140</v>
      </c>
      <c r="K85" s="44"/>
      <c r="L85" s="43" t="s">
        <v>69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 t="s">
        <v>84</v>
      </c>
      <c r="G89" s="19">
        <f t="shared" ref="G89" si="35">SUM(G82:G88)</f>
        <v>42</v>
      </c>
      <c r="H89" s="19">
        <f t="shared" ref="H89" si="36">SUM(H82:H88)</f>
        <v>36</v>
      </c>
      <c r="I89" s="19">
        <f t="shared" ref="I89" si="37">SUM(I82:I88)</f>
        <v>131</v>
      </c>
      <c r="J89" s="19" t="s">
        <v>85</v>
      </c>
      <c r="K89" s="25"/>
      <c r="L89" s="19">
        <v>85.43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164</v>
      </c>
      <c r="F91" s="43">
        <v>250</v>
      </c>
      <c r="G91" s="43">
        <v>6</v>
      </c>
      <c r="H91" s="43">
        <v>8</v>
      </c>
      <c r="I91" s="43">
        <v>23</v>
      </c>
      <c r="J91" s="43">
        <v>188</v>
      </c>
      <c r="K91" s="44">
        <v>94</v>
      </c>
      <c r="L91" s="43">
        <v>11.85</v>
      </c>
    </row>
    <row r="92" spans="1:12" ht="15" x14ac:dyDescent="0.25">
      <c r="A92" s="23"/>
      <c r="B92" s="15"/>
      <c r="C92" s="11"/>
      <c r="D92" s="7" t="s">
        <v>28</v>
      </c>
      <c r="E92" s="42" t="s">
        <v>165</v>
      </c>
      <c r="F92" s="43">
        <v>210</v>
      </c>
      <c r="G92" s="43">
        <v>20</v>
      </c>
      <c r="H92" s="43">
        <v>17</v>
      </c>
      <c r="I92" s="43">
        <v>36</v>
      </c>
      <c r="J92" s="43">
        <v>377</v>
      </c>
      <c r="K92" s="44">
        <v>304</v>
      </c>
      <c r="L92" s="43">
        <v>47.14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</v>
      </c>
      <c r="H94" s="43">
        <v>0</v>
      </c>
      <c r="I94" s="43">
        <v>15</v>
      </c>
      <c r="J94" s="43">
        <v>62</v>
      </c>
      <c r="K94" s="44">
        <v>963</v>
      </c>
      <c r="L94" s="43">
        <v>1.52</v>
      </c>
    </row>
    <row r="95" spans="1:12" ht="15" x14ac:dyDescent="0.25">
      <c r="A95" s="23"/>
      <c r="B95" s="15"/>
      <c r="C95" s="11"/>
      <c r="D95" s="7" t="s">
        <v>31</v>
      </c>
      <c r="E95" s="42" t="s">
        <v>142</v>
      </c>
      <c r="F95" s="43" t="s">
        <v>122</v>
      </c>
      <c r="G95" s="43">
        <v>3</v>
      </c>
      <c r="H95" s="43">
        <v>2</v>
      </c>
      <c r="I95" s="43">
        <v>23</v>
      </c>
      <c r="J95" s="43" t="s">
        <v>123</v>
      </c>
      <c r="K95" s="44"/>
      <c r="L95" s="43">
        <v>2.98</v>
      </c>
    </row>
    <row r="96" spans="1:12" ht="15" x14ac:dyDescent="0.25">
      <c r="A96" s="23"/>
      <c r="B96" s="15"/>
      <c r="C96" s="11"/>
      <c r="D96" s="7" t="s">
        <v>32</v>
      </c>
      <c r="E96" s="42" t="s">
        <v>129</v>
      </c>
      <c r="F96" s="43">
        <v>20</v>
      </c>
      <c r="G96" s="43">
        <v>1</v>
      </c>
      <c r="H96" s="43">
        <v>0</v>
      </c>
      <c r="I96" s="43">
        <v>8</v>
      </c>
      <c r="J96" s="43" t="s">
        <v>134</v>
      </c>
      <c r="K96" s="44"/>
      <c r="L96" s="43">
        <v>1.02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 t="s">
        <v>166</v>
      </c>
      <c r="G99" s="19">
        <f t="shared" ref="G99" si="38">SUM(G90:G98)</f>
        <v>30</v>
      </c>
      <c r="H99" s="19">
        <f t="shared" ref="H99" si="39">SUM(H90:H98)</f>
        <v>27</v>
      </c>
      <c r="I99" s="19">
        <f t="shared" ref="I99" si="40">SUM(I90:I98)</f>
        <v>105</v>
      </c>
      <c r="J99" s="19">
        <v>767</v>
      </c>
      <c r="K99" s="25"/>
      <c r="L99" s="19">
        <f t="shared" ref="J99:L99" si="41">SUM(L90:L98)</f>
        <v>64.510000000000005</v>
      </c>
    </row>
    <row r="100" spans="1:12" ht="15.75" customHeight="1" x14ac:dyDescent="0.2">
      <c r="A100" s="29">
        <f>A82</f>
        <v>1</v>
      </c>
      <c r="B100" s="30">
        <v>5</v>
      </c>
      <c r="C100" s="55" t="s">
        <v>4</v>
      </c>
      <c r="D100" s="56"/>
      <c r="E100" s="31"/>
      <c r="F100" s="32">
        <v>1355</v>
      </c>
      <c r="G100" s="32">
        <f t="shared" ref="G100" si="42">G89+G99</f>
        <v>72</v>
      </c>
      <c r="H100" s="32">
        <f t="shared" ref="H100" si="43">H89+H99</f>
        <v>63</v>
      </c>
      <c r="I100" s="32">
        <f t="shared" ref="I100" si="44">I89+I99</f>
        <v>236</v>
      </c>
      <c r="J100" s="32" t="s">
        <v>167</v>
      </c>
      <c r="K100" s="32"/>
      <c r="L100" s="32">
        <f t="shared" ref="J100:L100" si="45">L89+L99</f>
        <v>149.94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90</v>
      </c>
      <c r="F101" s="40">
        <v>150</v>
      </c>
      <c r="G101" s="40">
        <v>2</v>
      </c>
      <c r="H101" s="40">
        <v>4</v>
      </c>
      <c r="I101" s="40">
        <v>14</v>
      </c>
      <c r="J101" s="40" t="s">
        <v>91</v>
      </c>
      <c r="K101" s="41">
        <v>289</v>
      </c>
      <c r="L101" s="40">
        <v>22.29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92</v>
      </c>
      <c r="F103" s="43">
        <v>200</v>
      </c>
      <c r="G103" s="43">
        <v>3</v>
      </c>
      <c r="H103" s="43">
        <v>3</v>
      </c>
      <c r="I103" s="43">
        <v>16</v>
      </c>
      <c r="J103" s="43" t="s">
        <v>93</v>
      </c>
      <c r="K103" s="44">
        <v>379</v>
      </c>
      <c r="L103" s="43">
        <v>9.99</v>
      </c>
    </row>
    <row r="104" spans="1:12" ht="15" x14ac:dyDescent="0.25">
      <c r="A104" s="23"/>
      <c r="B104" s="15"/>
      <c r="C104" s="11"/>
      <c r="D104" s="7" t="s">
        <v>23</v>
      </c>
      <c r="E104" s="42" t="s">
        <v>132</v>
      </c>
      <c r="F104" s="43" t="s">
        <v>83</v>
      </c>
      <c r="G104" s="43">
        <v>4</v>
      </c>
      <c r="H104" s="43">
        <v>2</v>
      </c>
      <c r="I104" s="43">
        <v>31</v>
      </c>
      <c r="J104" s="43">
        <v>140</v>
      </c>
      <c r="K104" s="44"/>
      <c r="L104" s="51" t="s">
        <v>69</v>
      </c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/>
      <c r="L105" s="43">
        <v>9.11</v>
      </c>
    </row>
    <row r="106" spans="1:12" ht="15" x14ac:dyDescent="0.25">
      <c r="A106" s="23"/>
      <c r="B106" s="15"/>
      <c r="C106" s="11"/>
      <c r="D106" s="6" t="s">
        <v>87</v>
      </c>
      <c r="E106" s="42" t="s">
        <v>88</v>
      </c>
      <c r="F106" s="43">
        <v>60</v>
      </c>
      <c r="G106" s="43">
        <v>1</v>
      </c>
      <c r="H106" s="43">
        <v>4</v>
      </c>
      <c r="I106" s="43">
        <v>6</v>
      </c>
      <c r="J106" s="43" t="s">
        <v>89</v>
      </c>
      <c r="K106" s="44">
        <v>42</v>
      </c>
      <c r="L106" s="43">
        <v>3.91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 t="s">
        <v>64</v>
      </c>
      <c r="G108" s="19">
        <f t="shared" ref="G108:I108" si="46">SUM(G101:G107)</f>
        <v>10</v>
      </c>
      <c r="H108" s="19">
        <f t="shared" si="46"/>
        <v>13</v>
      </c>
      <c r="I108" s="19">
        <f t="shared" si="46"/>
        <v>77</v>
      </c>
      <c r="J108" s="19" t="s">
        <v>94</v>
      </c>
      <c r="K108" s="25"/>
      <c r="L108" s="19">
        <v>49.3</v>
      </c>
    </row>
    <row r="109" spans="1:12" ht="15" x14ac:dyDescent="0.25">
      <c r="A109" s="26">
        <f>A101</f>
        <v>2</v>
      </c>
      <c r="B109" s="13"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168</v>
      </c>
      <c r="F110" s="43">
        <v>250</v>
      </c>
      <c r="G110" s="43">
        <v>9</v>
      </c>
      <c r="H110" s="43">
        <v>8</v>
      </c>
      <c r="I110" s="43">
        <v>14</v>
      </c>
      <c r="J110" s="43" t="s">
        <v>169</v>
      </c>
      <c r="K110" s="44">
        <v>87</v>
      </c>
      <c r="L110" s="43">
        <v>19.88</v>
      </c>
    </row>
    <row r="111" spans="1:12" ht="15" x14ac:dyDescent="0.25">
      <c r="A111" s="23"/>
      <c r="B111" s="15"/>
      <c r="C111" s="11"/>
      <c r="D111" s="7" t="s">
        <v>28</v>
      </c>
      <c r="E111" s="42" t="s">
        <v>170</v>
      </c>
      <c r="F111" s="43">
        <v>100</v>
      </c>
      <c r="G111" s="43">
        <v>12</v>
      </c>
      <c r="H111" s="43">
        <v>5</v>
      </c>
      <c r="I111" s="43">
        <v>15</v>
      </c>
      <c r="J111" s="43" t="s">
        <v>171</v>
      </c>
      <c r="K111" s="44">
        <v>234</v>
      </c>
      <c r="L111" s="43">
        <v>31.72</v>
      </c>
    </row>
    <row r="112" spans="1:12" ht="15" x14ac:dyDescent="0.25">
      <c r="A112" s="23"/>
      <c r="B112" s="15"/>
      <c r="C112" s="11"/>
      <c r="D112" s="7" t="s">
        <v>29</v>
      </c>
      <c r="E112" s="42" t="s">
        <v>128</v>
      </c>
      <c r="F112" s="43">
        <v>200</v>
      </c>
      <c r="G112" s="43">
        <v>4</v>
      </c>
      <c r="H112" s="43">
        <v>13</v>
      </c>
      <c r="I112" s="43">
        <v>25</v>
      </c>
      <c r="J112" s="43">
        <v>241</v>
      </c>
      <c r="K112" s="44">
        <v>128</v>
      </c>
      <c r="L112" s="43">
        <v>15.45</v>
      </c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</v>
      </c>
      <c r="H113" s="43">
        <v>0</v>
      </c>
      <c r="I113" s="43">
        <v>15</v>
      </c>
      <c r="J113" s="43">
        <v>62</v>
      </c>
      <c r="K113" s="44"/>
      <c r="L113" s="43">
        <v>1.52</v>
      </c>
    </row>
    <row r="114" spans="1:12" ht="15" x14ac:dyDescent="0.25">
      <c r="A114" s="23"/>
      <c r="B114" s="15"/>
      <c r="C114" s="11"/>
      <c r="D114" s="7" t="s">
        <v>31</v>
      </c>
      <c r="E114" s="42" t="s">
        <v>142</v>
      </c>
      <c r="F114" s="43" t="s">
        <v>122</v>
      </c>
      <c r="G114" s="43">
        <v>3</v>
      </c>
      <c r="H114" s="43">
        <v>2</v>
      </c>
      <c r="I114" s="43">
        <v>23</v>
      </c>
      <c r="J114" s="43" t="s">
        <v>123</v>
      </c>
      <c r="K114" s="44"/>
      <c r="L114" s="43">
        <v>2.98</v>
      </c>
    </row>
    <row r="115" spans="1:12" ht="15" x14ac:dyDescent="0.25">
      <c r="A115" s="23"/>
      <c r="B115" s="15"/>
      <c r="C115" s="11"/>
      <c r="D115" s="7" t="s">
        <v>32</v>
      </c>
      <c r="E115" s="42" t="s">
        <v>129</v>
      </c>
      <c r="F115" s="43">
        <v>20</v>
      </c>
      <c r="G115" s="43">
        <v>1</v>
      </c>
      <c r="H115" s="43">
        <v>0</v>
      </c>
      <c r="I115" s="43">
        <v>8</v>
      </c>
      <c r="J115" s="43" t="s">
        <v>134</v>
      </c>
      <c r="K115" s="44"/>
      <c r="L115" s="43">
        <v>1.02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 t="s">
        <v>172</v>
      </c>
      <c r="G118" s="19">
        <f t="shared" ref="G118:J118" si="47">SUM(G109:G117)</f>
        <v>29</v>
      </c>
      <c r="H118" s="19">
        <f t="shared" si="47"/>
        <v>28</v>
      </c>
      <c r="I118" s="19">
        <f t="shared" si="47"/>
        <v>100</v>
      </c>
      <c r="J118" s="19" t="s">
        <v>173</v>
      </c>
      <c r="K118" s="25"/>
      <c r="L118" s="19">
        <f t="shared" ref="L118" si="48">SUM(L109:L117)</f>
        <v>72.569999999999993</v>
      </c>
    </row>
    <row r="119" spans="1:12" ht="15" x14ac:dyDescent="0.2">
      <c r="A119" s="29">
        <f>A101</f>
        <v>2</v>
      </c>
      <c r="B119" s="30">
        <v>6</v>
      </c>
      <c r="C119" s="55" t="s">
        <v>4</v>
      </c>
      <c r="D119" s="56"/>
      <c r="E119" s="31"/>
      <c r="F119" s="32">
        <v>1375</v>
      </c>
      <c r="G119" s="32">
        <f t="shared" ref="G119" si="49">G108+G118</f>
        <v>39</v>
      </c>
      <c r="H119" s="32">
        <f t="shared" ref="H119" si="50">H108+H118</f>
        <v>41</v>
      </c>
      <c r="I119" s="32">
        <f t="shared" ref="I119" si="51">I108+I118</f>
        <v>177</v>
      </c>
      <c r="J119" s="32" t="s">
        <v>174</v>
      </c>
      <c r="K119" s="32"/>
      <c r="L119" s="32">
        <f t="shared" ref="J119:L119" si="52">L108+L118</f>
        <v>121.86999999999999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95</v>
      </c>
      <c r="F120" s="40">
        <v>190</v>
      </c>
      <c r="G120" s="40">
        <v>16</v>
      </c>
      <c r="H120" s="40">
        <v>15</v>
      </c>
      <c r="I120" s="40">
        <v>33</v>
      </c>
      <c r="J120" s="40" t="s">
        <v>96</v>
      </c>
      <c r="K120" s="41" t="s">
        <v>97</v>
      </c>
      <c r="L120" s="40">
        <v>28.29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68</v>
      </c>
      <c r="F122" s="43">
        <v>200</v>
      </c>
      <c r="G122" s="43">
        <v>0</v>
      </c>
      <c r="H122" s="43">
        <v>0</v>
      </c>
      <c r="I122" s="43">
        <v>15</v>
      </c>
      <c r="J122" s="43">
        <v>62</v>
      </c>
      <c r="K122" s="44">
        <v>377</v>
      </c>
      <c r="L122" s="43">
        <v>2.44</v>
      </c>
    </row>
    <row r="123" spans="1:12" ht="15" x14ac:dyDescent="0.25">
      <c r="A123" s="14"/>
      <c r="B123" s="15"/>
      <c r="C123" s="11"/>
      <c r="D123" s="7" t="s">
        <v>23</v>
      </c>
      <c r="E123" s="42" t="s">
        <v>132</v>
      </c>
      <c r="F123" s="43" t="s">
        <v>98</v>
      </c>
      <c r="G123" s="43">
        <v>4</v>
      </c>
      <c r="H123" s="43">
        <v>2</v>
      </c>
      <c r="I123" s="43">
        <v>31</v>
      </c>
      <c r="J123" s="43">
        <v>140</v>
      </c>
      <c r="K123" s="44"/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99</v>
      </c>
      <c r="F125" s="43">
        <v>100</v>
      </c>
      <c r="G125" s="43">
        <v>1</v>
      </c>
      <c r="H125" s="43">
        <v>10</v>
      </c>
      <c r="I125" s="43">
        <v>7</v>
      </c>
      <c r="J125" s="43">
        <v>124</v>
      </c>
      <c r="K125" s="44">
        <v>67</v>
      </c>
      <c r="L125" s="43">
        <v>6.5</v>
      </c>
    </row>
    <row r="126" spans="1:12" ht="15" x14ac:dyDescent="0.25">
      <c r="A126" s="14"/>
      <c r="B126" s="15"/>
      <c r="C126" s="11"/>
      <c r="D126" s="6" t="s">
        <v>100</v>
      </c>
      <c r="E126" s="42" t="s">
        <v>101</v>
      </c>
      <c r="F126" s="43">
        <v>50</v>
      </c>
      <c r="G126" s="43">
        <v>5</v>
      </c>
      <c r="H126" s="43">
        <v>8</v>
      </c>
      <c r="I126" s="43">
        <v>31</v>
      </c>
      <c r="J126" s="43">
        <v>358</v>
      </c>
      <c r="K126" s="44"/>
      <c r="L126" s="43">
        <v>11.02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 t="s">
        <v>102</v>
      </c>
      <c r="G127" s="19">
        <f t="shared" ref="G127:I127" si="53">SUM(G120:G126)</f>
        <v>26</v>
      </c>
      <c r="H127" s="19">
        <f t="shared" si="53"/>
        <v>35</v>
      </c>
      <c r="I127" s="19">
        <f t="shared" si="53"/>
        <v>117</v>
      </c>
      <c r="J127" s="19" t="s">
        <v>103</v>
      </c>
      <c r="K127" s="25"/>
      <c r="L127" s="19">
        <f t="shared" ref="L127" si="54">SUM(L120:L126)</f>
        <v>52.25</v>
      </c>
    </row>
    <row r="128" spans="1:12" ht="15" x14ac:dyDescent="0.25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175</v>
      </c>
      <c r="F129" s="43">
        <v>285</v>
      </c>
      <c r="G129" s="43">
        <v>9</v>
      </c>
      <c r="H129" s="43">
        <v>7</v>
      </c>
      <c r="I129" s="43">
        <v>14</v>
      </c>
      <c r="J129" s="43" t="s">
        <v>176</v>
      </c>
      <c r="K129" s="44">
        <v>104</v>
      </c>
      <c r="L129" s="43">
        <v>46.58</v>
      </c>
    </row>
    <row r="130" spans="1:12" ht="15" x14ac:dyDescent="0.25">
      <c r="A130" s="14"/>
      <c r="B130" s="15"/>
      <c r="C130" s="11"/>
      <c r="D130" s="7" t="s">
        <v>28</v>
      </c>
      <c r="E130" s="42" t="s">
        <v>177</v>
      </c>
      <c r="F130" s="43">
        <v>140</v>
      </c>
      <c r="G130" s="43">
        <v>7</v>
      </c>
      <c r="H130" s="43">
        <v>9</v>
      </c>
      <c r="I130" s="43">
        <v>39</v>
      </c>
      <c r="J130" s="43">
        <v>272</v>
      </c>
      <c r="K130" s="44">
        <v>732</v>
      </c>
      <c r="L130" s="43">
        <v>15.5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63</v>
      </c>
      <c r="F132" s="43">
        <v>200</v>
      </c>
      <c r="G132" s="43">
        <v>0</v>
      </c>
      <c r="H132" s="43">
        <v>0</v>
      </c>
      <c r="I132" s="43">
        <v>15</v>
      </c>
      <c r="J132" s="43">
        <v>62</v>
      </c>
      <c r="K132" s="44">
        <v>943</v>
      </c>
      <c r="L132" s="43">
        <v>1.52</v>
      </c>
    </row>
    <row r="133" spans="1:12" ht="15" x14ac:dyDescent="0.25">
      <c r="A133" s="14"/>
      <c r="B133" s="15"/>
      <c r="C133" s="11"/>
      <c r="D133" s="7" t="s">
        <v>31</v>
      </c>
      <c r="E133" s="42" t="s">
        <v>131</v>
      </c>
      <c r="F133" s="43" t="s">
        <v>122</v>
      </c>
      <c r="G133" s="43">
        <v>3</v>
      </c>
      <c r="H133" s="43">
        <v>2</v>
      </c>
      <c r="I133" s="43">
        <v>23</v>
      </c>
      <c r="J133" s="43" t="s">
        <v>123</v>
      </c>
      <c r="K133" s="44"/>
      <c r="L133" s="43">
        <v>2.98</v>
      </c>
    </row>
    <row r="134" spans="1:12" ht="15" x14ac:dyDescent="0.25">
      <c r="A134" s="14"/>
      <c r="B134" s="15"/>
      <c r="C134" s="11"/>
      <c r="D134" s="7" t="s">
        <v>32</v>
      </c>
      <c r="E134" s="42" t="s">
        <v>129</v>
      </c>
      <c r="F134" s="43">
        <v>20</v>
      </c>
      <c r="G134" s="43">
        <v>1</v>
      </c>
      <c r="H134" s="43">
        <v>0</v>
      </c>
      <c r="I134" s="43">
        <v>8</v>
      </c>
      <c r="J134" s="43" t="s">
        <v>134</v>
      </c>
      <c r="K134" s="44"/>
      <c r="L134" s="43">
        <v>1.02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 t="s">
        <v>178</v>
      </c>
      <c r="G137" s="19">
        <f t="shared" ref="G137:J137" si="55">SUM(G128:G136)</f>
        <v>20</v>
      </c>
      <c r="H137" s="19">
        <f t="shared" si="55"/>
        <v>18</v>
      </c>
      <c r="I137" s="19">
        <f t="shared" si="55"/>
        <v>99</v>
      </c>
      <c r="J137" s="19" t="s">
        <v>179</v>
      </c>
      <c r="K137" s="25"/>
      <c r="L137" s="19">
        <f t="shared" ref="L137" si="56">SUM(L128:L136)</f>
        <v>67.599999999999994</v>
      </c>
    </row>
    <row r="138" spans="1:12" ht="15" x14ac:dyDescent="0.2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v>1280</v>
      </c>
      <c r="G138" s="32">
        <f t="shared" ref="G138" si="57">G127+G137</f>
        <v>46</v>
      </c>
      <c r="H138" s="32">
        <f t="shared" ref="H138" si="58">H127+H137</f>
        <v>53</v>
      </c>
      <c r="I138" s="32">
        <f t="shared" ref="I138" si="59">I127+I137</f>
        <v>216</v>
      </c>
      <c r="J138" s="32" t="s">
        <v>180</v>
      </c>
      <c r="K138" s="32"/>
      <c r="L138" s="32">
        <f t="shared" ref="J138:L138" si="60">L127+L137</f>
        <v>119.85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107</v>
      </c>
      <c r="F139" s="40">
        <v>230</v>
      </c>
      <c r="G139" s="40">
        <v>24</v>
      </c>
      <c r="H139" s="40">
        <v>23</v>
      </c>
      <c r="I139" s="40">
        <v>42</v>
      </c>
      <c r="J139" s="40" t="s">
        <v>108</v>
      </c>
      <c r="K139" s="41" t="s">
        <v>62</v>
      </c>
      <c r="L139" s="40">
        <v>47.8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81</v>
      </c>
      <c r="F141" s="43">
        <v>200</v>
      </c>
      <c r="G141" s="43">
        <v>1</v>
      </c>
      <c r="H141" s="43">
        <v>0</v>
      </c>
      <c r="I141" s="43">
        <v>32</v>
      </c>
      <c r="J141" s="43" t="s">
        <v>82</v>
      </c>
      <c r="K141" s="44">
        <v>349</v>
      </c>
      <c r="L141" s="43">
        <v>8.1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132</v>
      </c>
      <c r="F142" s="43" t="s">
        <v>98</v>
      </c>
      <c r="G142" s="43">
        <v>4</v>
      </c>
      <c r="H142" s="43">
        <v>2</v>
      </c>
      <c r="I142" s="43">
        <v>31</v>
      </c>
      <c r="J142" s="43">
        <v>140</v>
      </c>
      <c r="K142" s="44"/>
      <c r="L142" s="43">
        <v>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104</v>
      </c>
      <c r="E144" s="42" t="s">
        <v>105</v>
      </c>
      <c r="F144" s="43">
        <v>100</v>
      </c>
      <c r="G144" s="43">
        <v>13</v>
      </c>
      <c r="H144" s="43">
        <v>7</v>
      </c>
      <c r="I144" s="43">
        <v>45</v>
      </c>
      <c r="J144" s="43" t="s">
        <v>106</v>
      </c>
      <c r="K144" s="44"/>
      <c r="L144" s="43">
        <v>15.65</v>
      </c>
    </row>
    <row r="145" spans="1:12" ht="15" x14ac:dyDescent="0.25">
      <c r="A145" s="23"/>
      <c r="B145" s="15"/>
      <c r="C145" s="11"/>
      <c r="D145" s="6" t="s">
        <v>109</v>
      </c>
      <c r="E145" s="42" t="s">
        <v>110</v>
      </c>
      <c r="F145" s="43">
        <v>110</v>
      </c>
      <c r="G145" s="43">
        <v>5</v>
      </c>
      <c r="H145" s="43">
        <v>2</v>
      </c>
      <c r="I145" s="43">
        <v>7</v>
      </c>
      <c r="J145" s="43" t="s">
        <v>111</v>
      </c>
      <c r="K145" s="44"/>
      <c r="L145" s="43">
        <v>21.06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 t="s">
        <v>112</v>
      </c>
      <c r="G146" s="19">
        <f t="shared" ref="G146:I146" si="61">SUM(G139:G145)</f>
        <v>47</v>
      </c>
      <c r="H146" s="19">
        <f t="shared" si="61"/>
        <v>34</v>
      </c>
      <c r="I146" s="19">
        <f t="shared" si="61"/>
        <v>157</v>
      </c>
      <c r="J146" s="19" t="s">
        <v>113</v>
      </c>
      <c r="K146" s="25"/>
      <c r="L146" s="19">
        <f t="shared" ref="L146" si="62">SUM(L139:L145)</f>
        <v>96.61</v>
      </c>
    </row>
    <row r="147" spans="1:12" ht="15" x14ac:dyDescent="0.25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139</v>
      </c>
      <c r="F148" s="43">
        <v>260</v>
      </c>
      <c r="G148" s="43">
        <v>6</v>
      </c>
      <c r="H148" s="43">
        <v>10</v>
      </c>
      <c r="I148" s="43">
        <v>8</v>
      </c>
      <c r="J148" s="43" t="s">
        <v>140</v>
      </c>
      <c r="K148" s="44">
        <v>88</v>
      </c>
      <c r="L148" s="43">
        <v>8.7799999999999994</v>
      </c>
    </row>
    <row r="149" spans="1:12" ht="15" x14ac:dyDescent="0.25">
      <c r="A149" s="23"/>
      <c r="B149" s="15"/>
      <c r="C149" s="11"/>
      <c r="D149" s="7" t="s">
        <v>28</v>
      </c>
      <c r="E149" s="42" t="s">
        <v>181</v>
      </c>
      <c r="F149" s="43">
        <v>150</v>
      </c>
      <c r="G149" s="43">
        <v>22</v>
      </c>
      <c r="H149" s="43">
        <v>17</v>
      </c>
      <c r="I149" s="43">
        <v>51</v>
      </c>
      <c r="J149" s="43" t="s">
        <v>182</v>
      </c>
      <c r="K149" s="44">
        <v>222</v>
      </c>
      <c r="L149" s="43">
        <v>47.6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</v>
      </c>
      <c r="H151" s="43">
        <v>0</v>
      </c>
      <c r="I151" s="43">
        <v>15</v>
      </c>
      <c r="J151" s="43">
        <v>62</v>
      </c>
      <c r="K151" s="44">
        <v>943</v>
      </c>
      <c r="L151" s="43">
        <v>1.52</v>
      </c>
    </row>
    <row r="152" spans="1:12" ht="15" x14ac:dyDescent="0.25">
      <c r="A152" s="23"/>
      <c r="B152" s="15"/>
      <c r="C152" s="11"/>
      <c r="D152" s="7" t="s">
        <v>31</v>
      </c>
      <c r="E152" s="42" t="s">
        <v>131</v>
      </c>
      <c r="F152" s="43" t="s">
        <v>122</v>
      </c>
      <c r="G152" s="43">
        <v>3</v>
      </c>
      <c r="H152" s="43">
        <v>2</v>
      </c>
      <c r="I152" s="43">
        <v>23</v>
      </c>
      <c r="J152" s="43" t="s">
        <v>123</v>
      </c>
      <c r="K152" s="44"/>
      <c r="L152" s="43">
        <v>2.98</v>
      </c>
    </row>
    <row r="153" spans="1:12" ht="15" x14ac:dyDescent="0.25">
      <c r="A153" s="23"/>
      <c r="B153" s="15"/>
      <c r="C153" s="11"/>
      <c r="D153" s="7" t="s">
        <v>32</v>
      </c>
      <c r="E153" s="42" t="s">
        <v>129</v>
      </c>
      <c r="F153" s="43">
        <v>20</v>
      </c>
      <c r="G153" s="43">
        <v>1</v>
      </c>
      <c r="H153" s="43">
        <v>0</v>
      </c>
      <c r="I153" s="43">
        <v>8</v>
      </c>
      <c r="J153" s="43" t="s">
        <v>134</v>
      </c>
      <c r="K153" s="44"/>
      <c r="L153" s="43">
        <v>1.02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 t="s">
        <v>183</v>
      </c>
      <c r="G156" s="19">
        <f t="shared" ref="G156:J156" si="63">SUM(G147:G155)</f>
        <v>32</v>
      </c>
      <c r="H156" s="19">
        <f t="shared" si="63"/>
        <v>29</v>
      </c>
      <c r="I156" s="19">
        <f t="shared" si="63"/>
        <v>105</v>
      </c>
      <c r="J156" s="19" t="s">
        <v>184</v>
      </c>
      <c r="K156" s="25"/>
      <c r="L156" s="19">
        <f t="shared" ref="L156" si="64">SUM(L147:L155)</f>
        <v>61.900000000000006</v>
      </c>
    </row>
    <row r="157" spans="1:12" ht="15" x14ac:dyDescent="0.2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v>1365</v>
      </c>
      <c r="G157" s="32">
        <f t="shared" ref="G157" si="65">G146+G156</f>
        <v>79</v>
      </c>
      <c r="H157" s="32">
        <f t="shared" ref="H157" si="66">H146+H156</f>
        <v>63</v>
      </c>
      <c r="I157" s="32">
        <f t="shared" ref="I157" si="67">I146+I156</f>
        <v>262</v>
      </c>
      <c r="J157" s="32" t="s">
        <v>185</v>
      </c>
      <c r="K157" s="32"/>
      <c r="L157" s="32">
        <f t="shared" ref="J157:L157" si="68">L146+L156</f>
        <v>158.51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114</v>
      </c>
      <c r="F158" s="40">
        <v>360</v>
      </c>
      <c r="G158" s="40">
        <v>40</v>
      </c>
      <c r="H158" s="40">
        <v>26</v>
      </c>
      <c r="I158" s="40">
        <v>34</v>
      </c>
      <c r="J158" s="40">
        <v>425</v>
      </c>
      <c r="K158" s="41" t="s">
        <v>115</v>
      </c>
      <c r="L158" s="40">
        <v>61.74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116</v>
      </c>
      <c r="F160" s="43">
        <v>200</v>
      </c>
      <c r="G160" s="43">
        <v>1</v>
      </c>
      <c r="H160" s="43">
        <v>0</v>
      </c>
      <c r="I160" s="43">
        <v>25</v>
      </c>
      <c r="J160" s="43" t="s">
        <v>49</v>
      </c>
      <c r="K160" s="44">
        <v>389</v>
      </c>
      <c r="L160" s="43">
        <v>19.3</v>
      </c>
    </row>
    <row r="161" spans="1:12" ht="15" x14ac:dyDescent="0.25">
      <c r="A161" s="23"/>
      <c r="B161" s="15"/>
      <c r="C161" s="11"/>
      <c r="D161" s="7" t="s">
        <v>23</v>
      </c>
      <c r="E161" s="42" t="s">
        <v>132</v>
      </c>
      <c r="F161" s="43" t="s">
        <v>98</v>
      </c>
      <c r="G161" s="43">
        <v>4</v>
      </c>
      <c r="H161" s="43">
        <v>2</v>
      </c>
      <c r="I161" s="43">
        <v>31</v>
      </c>
      <c r="J161" s="43">
        <v>140</v>
      </c>
      <c r="K161" s="44"/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 t="s">
        <v>117</v>
      </c>
      <c r="G165" s="19">
        <f t="shared" ref="G165:I165" si="69">SUM(G158:G164)</f>
        <v>45</v>
      </c>
      <c r="H165" s="19">
        <f t="shared" si="69"/>
        <v>28</v>
      </c>
      <c r="I165" s="19">
        <f t="shared" si="69"/>
        <v>90</v>
      </c>
      <c r="J165" s="19" t="s">
        <v>118</v>
      </c>
      <c r="K165" s="25"/>
      <c r="L165" s="19">
        <f t="shared" ref="L165" si="70">SUM(L158:L164)</f>
        <v>85.04</v>
      </c>
    </row>
    <row r="166" spans="1:12" ht="15" x14ac:dyDescent="0.25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186</v>
      </c>
      <c r="F167" s="43">
        <v>250</v>
      </c>
      <c r="G167" s="43">
        <v>3</v>
      </c>
      <c r="H167" s="43">
        <v>3</v>
      </c>
      <c r="I167" s="43">
        <v>17</v>
      </c>
      <c r="J167" s="43" t="s">
        <v>187</v>
      </c>
      <c r="K167" s="44">
        <v>208</v>
      </c>
      <c r="L167" s="43">
        <v>4.97</v>
      </c>
    </row>
    <row r="168" spans="1:12" ht="15" x14ac:dyDescent="0.25">
      <c r="A168" s="23"/>
      <c r="B168" s="15"/>
      <c r="C168" s="11"/>
      <c r="D168" s="7" t="s">
        <v>28</v>
      </c>
      <c r="E168" s="42" t="s">
        <v>188</v>
      </c>
      <c r="F168" s="43">
        <v>150</v>
      </c>
      <c r="G168" s="43">
        <v>14</v>
      </c>
      <c r="H168" s="43">
        <v>22</v>
      </c>
      <c r="I168" s="43">
        <v>3</v>
      </c>
      <c r="J168" s="43" t="s">
        <v>189</v>
      </c>
      <c r="K168" s="44">
        <v>438</v>
      </c>
      <c r="L168" s="43">
        <v>26.14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</v>
      </c>
      <c r="H170" s="43">
        <v>0</v>
      </c>
      <c r="I170" s="43">
        <v>15</v>
      </c>
      <c r="J170" s="43">
        <v>62</v>
      </c>
      <c r="K170" s="44">
        <v>943</v>
      </c>
      <c r="L170" s="43">
        <v>1.52</v>
      </c>
    </row>
    <row r="171" spans="1:12" ht="15" x14ac:dyDescent="0.25">
      <c r="A171" s="23"/>
      <c r="B171" s="15"/>
      <c r="C171" s="11"/>
      <c r="D171" s="7" t="s">
        <v>31</v>
      </c>
      <c r="E171" s="42" t="s">
        <v>142</v>
      </c>
      <c r="F171" s="43" t="s">
        <v>122</v>
      </c>
      <c r="G171" s="43">
        <v>3</v>
      </c>
      <c r="H171" s="43">
        <v>2</v>
      </c>
      <c r="I171" s="43">
        <v>23</v>
      </c>
      <c r="J171" s="43" t="s">
        <v>123</v>
      </c>
      <c r="K171" s="44"/>
      <c r="L171" s="43">
        <v>2.98</v>
      </c>
    </row>
    <row r="172" spans="1:12" ht="15" x14ac:dyDescent="0.25">
      <c r="A172" s="23"/>
      <c r="B172" s="15"/>
      <c r="C172" s="11"/>
      <c r="D172" s="7" t="s">
        <v>32</v>
      </c>
      <c r="E172" s="42" t="s">
        <v>129</v>
      </c>
      <c r="F172" s="43">
        <v>20</v>
      </c>
      <c r="G172" s="43">
        <v>1</v>
      </c>
      <c r="H172" s="43">
        <v>0</v>
      </c>
      <c r="I172" s="43">
        <v>8</v>
      </c>
      <c r="J172" s="43" t="s">
        <v>134</v>
      </c>
      <c r="K172" s="44"/>
      <c r="L172" s="43">
        <v>1.02</v>
      </c>
    </row>
    <row r="173" spans="1:12" ht="15" x14ac:dyDescent="0.25">
      <c r="A173" s="23"/>
      <c r="B173" s="15"/>
      <c r="C173" s="11"/>
      <c r="D173" s="6" t="s">
        <v>190</v>
      </c>
      <c r="E173" s="42" t="s">
        <v>54</v>
      </c>
      <c r="F173" s="43">
        <v>100</v>
      </c>
      <c r="G173" s="43">
        <v>0</v>
      </c>
      <c r="H173" s="43">
        <v>0</v>
      </c>
      <c r="I173" s="43">
        <v>10</v>
      </c>
      <c r="J173" s="43">
        <v>47</v>
      </c>
      <c r="K173" s="44"/>
      <c r="L173" s="43">
        <v>9.11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 t="s">
        <v>191</v>
      </c>
      <c r="G175" s="19">
        <f t="shared" ref="G175:J175" si="71">SUM(G166:G174)</f>
        <v>21</v>
      </c>
      <c r="H175" s="19">
        <f t="shared" si="71"/>
        <v>27</v>
      </c>
      <c r="I175" s="19">
        <f t="shared" si="71"/>
        <v>76</v>
      </c>
      <c r="J175" s="19" t="s">
        <v>192</v>
      </c>
      <c r="K175" s="25"/>
      <c r="L175" s="19">
        <f t="shared" ref="L175" si="72">SUM(L166:L174)</f>
        <v>45.74</v>
      </c>
    </row>
    <row r="176" spans="1:12" ht="15" x14ac:dyDescent="0.2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v>1375</v>
      </c>
      <c r="G176" s="32">
        <f t="shared" ref="G176" si="73">G165+G175</f>
        <v>66</v>
      </c>
      <c r="H176" s="32">
        <f t="shared" ref="H176" si="74">H165+H175</f>
        <v>55</v>
      </c>
      <c r="I176" s="32">
        <f t="shared" ref="I176" si="75">I165+I175</f>
        <v>166</v>
      </c>
      <c r="J176" s="32" t="s">
        <v>193</v>
      </c>
      <c r="K176" s="32"/>
      <c r="L176" s="32">
        <f t="shared" ref="J176:L176" si="76">L165+L175</f>
        <v>130.78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119</v>
      </c>
      <c r="F177" s="40">
        <v>210</v>
      </c>
      <c r="G177" s="40">
        <v>8</v>
      </c>
      <c r="H177" s="40">
        <v>12</v>
      </c>
      <c r="I177" s="40">
        <v>37</v>
      </c>
      <c r="J177" s="40">
        <v>285</v>
      </c>
      <c r="K177" s="41"/>
      <c r="L177" s="40">
        <v>51.3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120</v>
      </c>
      <c r="F179" s="43">
        <v>200</v>
      </c>
      <c r="G179" s="43">
        <v>4</v>
      </c>
      <c r="H179" s="43">
        <v>4</v>
      </c>
      <c r="I179" s="43">
        <v>18</v>
      </c>
      <c r="J179" s="43" t="s">
        <v>121</v>
      </c>
      <c r="K179" s="44"/>
      <c r="L179" s="43">
        <v>10.35</v>
      </c>
    </row>
    <row r="180" spans="1:12" ht="15" x14ac:dyDescent="0.25">
      <c r="A180" s="23"/>
      <c r="B180" s="15"/>
      <c r="C180" s="11"/>
      <c r="D180" s="7" t="s">
        <v>23</v>
      </c>
      <c r="E180" s="42" t="s">
        <v>131</v>
      </c>
      <c r="F180" s="43" t="s">
        <v>122</v>
      </c>
      <c r="G180" s="43">
        <v>3</v>
      </c>
      <c r="H180" s="43">
        <v>2</v>
      </c>
      <c r="I180" s="43">
        <v>23</v>
      </c>
      <c r="J180" s="43" t="s">
        <v>123</v>
      </c>
      <c r="K180" s="44"/>
      <c r="L180" s="43">
        <v>2.98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109</v>
      </c>
      <c r="E182" s="42" t="s">
        <v>124</v>
      </c>
      <c r="F182" s="43">
        <v>20</v>
      </c>
      <c r="G182" s="43">
        <v>5</v>
      </c>
      <c r="H182" s="43">
        <v>5</v>
      </c>
      <c r="I182" s="43">
        <v>0</v>
      </c>
      <c r="J182" s="43" t="s">
        <v>111</v>
      </c>
      <c r="K182" s="44"/>
      <c r="L182" s="43">
        <v>10.62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430</v>
      </c>
      <c r="G184" s="19">
        <f t="shared" ref="G184:I184" si="77">SUM(G177:G183)</f>
        <v>20</v>
      </c>
      <c r="H184" s="19">
        <f t="shared" si="77"/>
        <v>23</v>
      </c>
      <c r="I184" s="19">
        <f t="shared" si="77"/>
        <v>78</v>
      </c>
      <c r="J184" s="19" t="s">
        <v>125</v>
      </c>
      <c r="K184" s="25"/>
      <c r="L184" s="19">
        <f t="shared" ref="L184" si="78">SUM(L177:L183)</f>
        <v>75.25</v>
      </c>
    </row>
    <row r="185" spans="1:12" ht="15" x14ac:dyDescent="0.25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194</v>
      </c>
      <c r="F186" s="43">
        <v>260</v>
      </c>
      <c r="G186" s="43">
        <v>6</v>
      </c>
      <c r="H186" s="43">
        <v>10</v>
      </c>
      <c r="I186" s="43">
        <v>12</v>
      </c>
      <c r="J186" s="43" t="s">
        <v>195</v>
      </c>
      <c r="K186" s="44">
        <v>82</v>
      </c>
      <c r="L186" s="43">
        <v>8.9600000000000009</v>
      </c>
    </row>
    <row r="187" spans="1:12" ht="15" x14ac:dyDescent="0.25">
      <c r="A187" s="23"/>
      <c r="B187" s="15"/>
      <c r="C187" s="11"/>
      <c r="D187" s="7" t="s">
        <v>28</v>
      </c>
      <c r="E187" s="42" t="s">
        <v>147</v>
      </c>
      <c r="F187" s="43">
        <v>100</v>
      </c>
      <c r="G187" s="43">
        <v>21</v>
      </c>
      <c r="H187" s="43">
        <v>14</v>
      </c>
      <c r="I187" s="43">
        <v>0</v>
      </c>
      <c r="J187" s="43" t="s">
        <v>148</v>
      </c>
      <c r="K187" s="44">
        <v>637</v>
      </c>
      <c r="L187" s="43">
        <v>35.51</v>
      </c>
    </row>
    <row r="188" spans="1:12" ht="15" x14ac:dyDescent="0.25">
      <c r="A188" s="23"/>
      <c r="B188" s="15"/>
      <c r="C188" s="11"/>
      <c r="D188" s="7" t="s">
        <v>29</v>
      </c>
      <c r="E188" s="42" t="s">
        <v>197</v>
      </c>
      <c r="F188" s="43">
        <v>150</v>
      </c>
      <c r="G188" s="43">
        <v>5</v>
      </c>
      <c r="H188" s="43">
        <v>6</v>
      </c>
      <c r="I188" s="43">
        <v>30</v>
      </c>
      <c r="J188" s="43" t="s">
        <v>196</v>
      </c>
      <c r="K188" s="44">
        <v>202</v>
      </c>
      <c r="L188" s="43">
        <v>7.28</v>
      </c>
    </row>
    <row r="189" spans="1:12" ht="15" x14ac:dyDescent="0.25">
      <c r="A189" s="23"/>
      <c r="B189" s="15"/>
      <c r="C189" s="11"/>
      <c r="D189" s="7" t="s">
        <v>30</v>
      </c>
      <c r="E189" s="42" t="s">
        <v>63</v>
      </c>
      <c r="F189" s="43">
        <v>200</v>
      </c>
      <c r="G189" s="43">
        <v>0</v>
      </c>
      <c r="H189" s="43">
        <v>0</v>
      </c>
      <c r="I189" s="43">
        <v>15</v>
      </c>
      <c r="J189" s="43">
        <v>62</v>
      </c>
      <c r="K189" s="44">
        <v>943</v>
      </c>
      <c r="L189" s="43">
        <v>1.52</v>
      </c>
    </row>
    <row r="190" spans="1:12" ht="15" x14ac:dyDescent="0.25">
      <c r="A190" s="23"/>
      <c r="B190" s="15"/>
      <c r="C190" s="11"/>
      <c r="D190" s="7" t="s">
        <v>31</v>
      </c>
      <c r="E190" s="42" t="s">
        <v>142</v>
      </c>
      <c r="F190" s="43" t="s">
        <v>122</v>
      </c>
      <c r="G190" s="43">
        <v>3</v>
      </c>
      <c r="H190" s="43">
        <v>2</v>
      </c>
      <c r="I190" s="43">
        <v>23</v>
      </c>
      <c r="J190" s="43" t="s">
        <v>123</v>
      </c>
      <c r="K190" s="44"/>
      <c r="L190" s="43">
        <v>2.98</v>
      </c>
    </row>
    <row r="191" spans="1:12" ht="15" x14ac:dyDescent="0.25">
      <c r="A191" s="23"/>
      <c r="B191" s="15"/>
      <c r="C191" s="11"/>
      <c r="D191" s="7" t="s">
        <v>32</v>
      </c>
      <c r="E191" s="42" t="s">
        <v>129</v>
      </c>
      <c r="F191" s="43">
        <v>20</v>
      </c>
      <c r="G191" s="43">
        <v>1</v>
      </c>
      <c r="H191" s="43">
        <v>0</v>
      </c>
      <c r="I191" s="43">
        <v>8</v>
      </c>
      <c r="J191" s="43" t="s">
        <v>134</v>
      </c>
      <c r="K191" s="44"/>
      <c r="L191" s="43">
        <v>1.02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 t="s">
        <v>152</v>
      </c>
      <c r="G194" s="19">
        <f t="shared" ref="G194:J194" si="79">SUM(G185:G193)</f>
        <v>36</v>
      </c>
      <c r="H194" s="19">
        <f t="shared" si="79"/>
        <v>32</v>
      </c>
      <c r="I194" s="19">
        <f t="shared" si="79"/>
        <v>88</v>
      </c>
      <c r="J194" s="19" t="s">
        <v>199</v>
      </c>
      <c r="K194" s="25"/>
      <c r="L194" s="19">
        <f t="shared" ref="L194" si="80">SUM(L185:L193)</f>
        <v>57.27</v>
      </c>
    </row>
    <row r="195" spans="1:12" ht="15" x14ac:dyDescent="0.2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 t="s">
        <v>198</v>
      </c>
      <c r="G195" s="32">
        <f t="shared" ref="G195" si="81">G184+G194</f>
        <v>56</v>
      </c>
      <c r="H195" s="32">
        <f t="shared" ref="H195" si="82">H184+H194</f>
        <v>55</v>
      </c>
      <c r="I195" s="32">
        <f t="shared" ref="I195" si="83">I184+I194</f>
        <v>166</v>
      </c>
      <c r="J195" s="32" t="s">
        <v>200</v>
      </c>
      <c r="K195" s="32"/>
      <c r="L195" s="32">
        <f t="shared" ref="J195:L195" si="84">L184+L194</f>
        <v>132.52000000000001</v>
      </c>
    </row>
    <row r="196" spans="1:12" x14ac:dyDescent="0.2">
      <c r="A196" s="27"/>
      <c r="B196" s="28"/>
      <c r="C196" s="57" t="s">
        <v>5</v>
      </c>
      <c r="D196" s="57"/>
      <c r="E196" s="57"/>
      <c r="F196" s="34" t="s">
        <v>201</v>
      </c>
      <c r="G196" s="34" t="s">
        <v>202</v>
      </c>
      <c r="H196" s="34" t="s">
        <v>203</v>
      </c>
      <c r="I196" s="34" t="s">
        <v>204</v>
      </c>
      <c r="J196" s="34" t="s">
        <v>205</v>
      </c>
      <c r="K196" s="34"/>
      <c r="L196" s="34">
        <v>1289.47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dcterms:created xsi:type="dcterms:W3CDTF">2022-05-16T14:23:56Z</dcterms:created>
  <dcterms:modified xsi:type="dcterms:W3CDTF">2023-10-14T19:03:31Z</dcterms:modified>
</cp:coreProperties>
</file>